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нистрация Елань\Desktop\Татьяна\сессии 4 созыва\2021 г\12.04.2021\испо бюджета за 2020 г\"/>
    </mc:Choice>
  </mc:AlternateContent>
  <bookViews>
    <workbookView xWindow="0" yWindow="0" windowWidth="20490" windowHeight="7650" tabRatio="223"/>
  </bookViews>
  <sheets>
    <sheet name="доходы " sheetId="4" r:id="rId1"/>
  </sheets>
  <definedNames>
    <definedName name="_xlnm.Print_Area" localSheetId="0">'доходы '!$A$2:$E$85</definedName>
  </definedNames>
  <calcPr calcId="162913"/>
</workbook>
</file>

<file path=xl/calcChain.xml><?xml version="1.0" encoding="utf-8"?>
<calcChain xmlns="http://schemas.openxmlformats.org/spreadsheetml/2006/main">
  <c r="E49" i="4" l="1"/>
  <c r="E50" i="4"/>
  <c r="E52" i="4"/>
  <c r="E54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48" i="4"/>
  <c r="D47" i="4"/>
  <c r="E47" i="4" s="1"/>
  <c r="E44" i="4"/>
  <c r="E45" i="4"/>
  <c r="E46" i="4"/>
  <c r="D42" i="4"/>
  <c r="C42" i="4"/>
  <c r="E43" i="4"/>
  <c r="E27" i="4"/>
  <c r="E28" i="4"/>
  <c r="E32" i="4"/>
  <c r="E33" i="4"/>
  <c r="E34" i="4"/>
  <c r="E35" i="4"/>
  <c r="E37" i="4"/>
  <c r="E39" i="4"/>
  <c r="E41" i="4"/>
  <c r="E26" i="4"/>
  <c r="E24" i="4"/>
  <c r="E25" i="4"/>
  <c r="E22" i="4"/>
  <c r="E23" i="4"/>
  <c r="E20" i="4"/>
  <c r="E18" i="4"/>
  <c r="D55" i="4"/>
  <c r="E55" i="4" s="1"/>
  <c r="D53" i="4"/>
  <c r="E53" i="4" s="1"/>
  <c r="D19" i="4"/>
  <c r="E19" i="4" s="1"/>
  <c r="C55" i="4"/>
  <c r="C53" i="4"/>
  <c r="C19" i="4"/>
  <c r="D21" i="4"/>
  <c r="C16" i="4"/>
  <c r="E16" i="4" s="1"/>
  <c r="D16" i="4"/>
  <c r="C21" i="4"/>
  <c r="D34" i="4"/>
  <c r="D31" i="4" s="1"/>
  <c r="D36" i="4"/>
  <c r="E36" i="4" s="1"/>
  <c r="D40" i="4"/>
  <c r="E40" i="4" s="1"/>
  <c r="C34" i="4"/>
  <c r="C31" i="4" s="1"/>
  <c r="C36" i="4"/>
  <c r="D38" i="4"/>
  <c r="E38" i="4" s="1"/>
  <c r="C30" i="4" l="1"/>
  <c r="D30" i="4"/>
  <c r="E30" i="4" s="1"/>
  <c r="E31" i="4"/>
  <c r="E42" i="4"/>
  <c r="E21" i="4"/>
  <c r="D51" i="4"/>
  <c r="D14" i="4"/>
  <c r="E14" i="4" s="1"/>
  <c r="C51" i="4"/>
  <c r="C14" i="4"/>
  <c r="D29" i="4"/>
  <c r="E29" i="4" s="1"/>
  <c r="E51" i="4" l="1"/>
  <c r="D85" i="4"/>
  <c r="E85" i="4" s="1"/>
  <c r="C85" i="4"/>
</calcChain>
</file>

<file path=xl/sharedStrings.xml><?xml version="1.0" encoding="utf-8"?>
<sst xmlns="http://schemas.openxmlformats.org/spreadsheetml/2006/main" count="142" uniqueCount="134">
  <si>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</si>
  <si>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</si>
  <si>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</si>
  <si>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</si>
  <si>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</si>
  <si>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</si>
  <si>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</si>
  <si>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</si>
  <si>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</si>
  <si>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</si>
  <si>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</si>
  <si>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</si>
  <si>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</si>
  <si>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</si>
  <si>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</si>
  <si>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</si>
  <si>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</si>
  <si>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</si>
  <si>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</si>
  <si>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</si>
  <si>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</si>
  <si>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</si>
  <si>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</si>
  <si>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</si>
  <si>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</si>
  <si>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</si>
  <si>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</si>
  <si>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</si>
  <si>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</si>
  <si>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</si>
  <si>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</si>
  <si>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</si>
  <si>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</si>
  <si>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</si>
  <si>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</si>
  <si>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</si>
  <si>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</si>
  <si>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</si>
  <si>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</si>
  <si>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</si>
  <si>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</si>
  <si>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</si>
  <si>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</si>
  <si>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</si>
  <si>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</si>
  <si>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</si>
  <si>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</si>
  <si>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</si>
  <si>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</si>
  <si>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</si>
  <si>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</si>
  <si>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</si>
  <si>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</si>
  <si>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</si>
  <si>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</si>
  <si>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</si>
  <si>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</si>
  <si>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</si>
  <si>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</si>
  <si>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</si>
  <si>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</si>
  <si>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</si>
  <si>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</si>
  <si>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</si>
  <si>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</si>
  <si>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</si>
  <si>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</si>
  <si>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</si>
  <si>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</si>
  <si>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</si>
  <si>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</si>
  <si>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</si>
  <si>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</si>
  <si>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</si>
  <si>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1 13 03050 10 000 130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</si>
  <si>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</si>
  <si>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</si>
  <si>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</si>
  <si>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</si>
  <si>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</si>
  <si>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</si>
  <si>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</si>
  <si>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</si>
  <si>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</si>
  <si>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</si>
  <si>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</si>
  <si>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</si>
  <si>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</si>
  <si>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</si>
  <si>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</si>
  <si>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</si>
  <si>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</si>
  <si>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</si>
  <si>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</si>
  <si>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</si>
  <si>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</si>
  <si>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Прочие доходы от оказания платных услуг получателями средств бюджетов поселений и компенсации затрат бюджетов поселений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</si>
  <si>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</si>
  <si>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</si>
  <si>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</si>
  <si>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</si>
  <si>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</si>
  <si>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</si>
  <si>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Бюджет МО-СП "Еланское"</t>
  </si>
  <si>
    <t>Исполнение доходной части бюджета МО-СП "Еланское"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</si>
  <si>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</si>
  <si>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</si>
  <si>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</si>
  <si>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</si>
  <si>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</si>
  <si>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</si>
  <si>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</si>
  <si>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</si>
  <si>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</si>
  <si>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</si>
  <si>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</si>
  <si>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</si>
  <si>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</si>
  <si>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</si>
  <si>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</si>
  <si>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</si>
  <si>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</si>
  <si>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2 02 11000 00 0000 151</t>
  </si>
  <si>
    <t>2 02 15001 10 0000 151</t>
  </si>
  <si>
    <t>2 02 40014 10 0000 151</t>
  </si>
  <si>
    <t>1 14 06025 10  0000 430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</si>
  <si>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муниципальных, бюджетных и автономных учреждением)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</si>
  <si>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</si>
  <si>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</si>
  <si>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01.01.2021.</t>
    </r>
  </si>
  <si>
    <t>Исполнение 01.01.2021</t>
  </si>
  <si>
    <t>Доходы от сдачи в аренду имущества находящегося в оперативном управлении органов управления сельских поселений и созданных ими учреждений ( за исключением имущества муниципальных бюджетных и автономных учреждений)</t>
  </si>
  <si>
    <t>от 12.04.2021 № 72</t>
  </si>
  <si>
    <t>"Об исполении бюджета МО-СП "Еланское" за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</si>
</sst>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0"/>
    <numFmt numFmtId="166" formatCode="0.00000"/>
    <numFmt numFmtId="167" formatCode="0.000"/>
  </numFmts>
  <fonts count="31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4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zoomScale="85" zoomScaleNormal="85" zoomScaleSheetLayoutView="50" workbookViewId="0">
      <selection activeCell="B7" sqref="B7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17.71093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1"/>
      <c r="D2" s="71"/>
      <c r="E2" s="71"/>
    </row>
    <row r="3" spans="1:8" ht="17.25" customHeight="1" x14ac:dyDescent="0.2">
      <c r="A3" s="23"/>
      <c r="B3" s="45" t="s">
        <v>104</v>
      </c>
      <c r="D3" s="72" t="s">
        <v>82</v>
      </c>
      <c r="E3" s="72"/>
    </row>
    <row r="4" spans="1:8" ht="23.25" customHeight="1" x14ac:dyDescent="0.2">
      <c r="A4" s="23"/>
      <c r="B4" s="60" t="s">
        <v>129</v>
      </c>
      <c r="C4" s="80" t="s">
        <v>132</v>
      </c>
      <c r="D4" s="80"/>
      <c r="E4" s="80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2" t="s">
        <v>133</v>
      </c>
      <c r="D6" s="72"/>
      <c r="E6" s="72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81</v>
      </c>
    </row>
    <row r="9" spans="1:8" ht="33.75" customHeight="1" x14ac:dyDescent="0.2">
      <c r="A9" s="68" t="s">
        <v>6</v>
      </c>
      <c r="B9" s="68" t="s">
        <v>7</v>
      </c>
      <c r="C9" s="73" t="s">
        <v>103</v>
      </c>
      <c r="D9" s="74"/>
      <c r="E9" s="75"/>
    </row>
    <row r="10" spans="1:8" ht="78.75" customHeight="1" x14ac:dyDescent="0.2">
      <c r="A10" s="69"/>
      <c r="B10" s="69"/>
      <c r="C10" s="76" t="s">
        <v>70</v>
      </c>
      <c r="D10" s="78" t="s">
        <v>130</v>
      </c>
      <c r="E10" s="81" t="s">
        <v>53</v>
      </c>
      <c r="H10" s="55" t="s">
        <v>121</v>
      </c>
    </row>
    <row r="11" spans="1:8" ht="24" customHeight="1" x14ac:dyDescent="0.2">
      <c r="A11" s="69"/>
      <c r="B11" s="69"/>
      <c r="C11" s="77"/>
      <c r="D11" s="79"/>
      <c r="E11" s="82"/>
    </row>
    <row r="12" spans="1:8" ht="13.5" customHeight="1" x14ac:dyDescent="0.2">
      <c r="A12" s="70"/>
      <c r="B12" s="70"/>
      <c r="C12" s="77"/>
      <c r="D12" s="76"/>
      <c r="E12" s="83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66</v>
      </c>
      <c r="C14" s="53">
        <f>C16+C19+C21+C42+C47</f>
        <v>778.3155999999999</v>
      </c>
      <c r="D14" s="53">
        <f>D16+D19+D21+D42+D47</f>
        <v>786.08362</v>
      </c>
      <c r="E14" s="40">
        <f>D14/C14*100</f>
        <v>100.99805528759799</v>
      </c>
    </row>
    <row r="15" spans="1:8" ht="21.75" hidden="1" customHeight="1" x14ac:dyDescent="0.2">
      <c r="A15" s="28"/>
      <c r="B15" s="29" t="s">
        <v>105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32.299999999999997</v>
      </c>
      <c r="D16" s="59">
        <f>D18</f>
        <v>36.354349999999997</v>
      </c>
      <c r="E16" s="40">
        <f>D16/C16*100</f>
        <v>112.55216718266254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107</v>
      </c>
      <c r="C18" s="52">
        <v>32.299999999999997</v>
      </c>
      <c r="D18" s="56">
        <v>36.354349999999997</v>
      </c>
      <c r="E18" s="40">
        <f>D18/C18*100</f>
        <v>112.55216718266254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24.06512</v>
      </c>
      <c r="D19" s="59">
        <f>D20</f>
        <v>24.06512</v>
      </c>
      <c r="E19" s="40">
        <f>D19/C19*100</f>
        <v>100</v>
      </c>
    </row>
    <row r="20" spans="1:5" ht="20.25" customHeight="1" x14ac:dyDescent="0.2">
      <c r="A20" s="26" t="s">
        <v>11</v>
      </c>
      <c r="B20" s="32" t="s">
        <v>3</v>
      </c>
      <c r="C20" s="56">
        <v>24.06512</v>
      </c>
      <c r="D20" s="56">
        <v>24.06512</v>
      </c>
      <c r="E20" s="40">
        <f>D20/C20*100</f>
        <v>100</v>
      </c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160.00747999999999</v>
      </c>
      <c r="D21" s="59">
        <f>D23+D25+D26</f>
        <v>163.72114999999999</v>
      </c>
      <c r="E21" s="40">
        <f t="shared" ref="E21:E25" si="0">D21/C21*100</f>
        <v>102.32093524627723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 t="e">
        <f t="shared" si="0"/>
        <v>#DIV/0!</v>
      </c>
    </row>
    <row r="23" spans="1:5" ht="43.5" customHeight="1" x14ac:dyDescent="0.2">
      <c r="A23" s="26" t="s">
        <v>83</v>
      </c>
      <c r="B23" s="32" t="s">
        <v>84</v>
      </c>
      <c r="C23" s="56">
        <v>12.978809999999999</v>
      </c>
      <c r="D23" s="56">
        <v>12.98096</v>
      </c>
      <c r="E23" s="40">
        <f t="shared" si="0"/>
        <v>100.01656546324355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>
        <f>D24/C24*100</f>
        <v>24.231057764441104</v>
      </c>
    </row>
    <row r="25" spans="1:5" ht="37.5" x14ac:dyDescent="0.2">
      <c r="A25" s="26" t="s">
        <v>108</v>
      </c>
      <c r="B25" s="32" t="s">
        <v>109</v>
      </c>
      <c r="C25" s="56">
        <v>21.60219</v>
      </c>
      <c r="D25" s="56">
        <v>14.7872</v>
      </c>
      <c r="E25" s="40">
        <f t="shared" si="0"/>
        <v>68.452318954698583</v>
      </c>
    </row>
    <row r="26" spans="1:5" ht="57.75" customHeight="1" x14ac:dyDescent="0.2">
      <c r="A26" s="26" t="s">
        <v>110</v>
      </c>
      <c r="B26" s="32" t="s">
        <v>111</v>
      </c>
      <c r="C26" s="56">
        <v>125.42648</v>
      </c>
      <c r="D26" s="56">
        <v>135.95299</v>
      </c>
      <c r="E26" s="40">
        <f>D26/C26*100</f>
        <v>108.39257388073077</v>
      </c>
    </row>
    <row r="27" spans="1:5" ht="38.25" hidden="1" customHeight="1" x14ac:dyDescent="0.2">
      <c r="A27" s="26" t="s">
        <v>94</v>
      </c>
      <c r="B27" s="32" t="s">
        <v>95</v>
      </c>
      <c r="C27" s="41"/>
      <c r="D27" s="41"/>
      <c r="E27" s="40" t="e">
        <f t="shared" ref="E27:E42" si="1">D27/C27*100</f>
        <v>#DIV/0!</v>
      </c>
    </row>
    <row r="28" spans="1:5" ht="63.75" hidden="1" customHeight="1" x14ac:dyDescent="0.2">
      <c r="A28" s="26" t="s">
        <v>63</v>
      </c>
      <c r="B28" s="32" t="s">
        <v>93</v>
      </c>
      <c r="C28" s="41"/>
      <c r="D28" s="41"/>
      <c r="E28" s="40" t="e">
        <f t="shared" si="1"/>
        <v>#DIV/0!</v>
      </c>
    </row>
    <row r="29" spans="1:5" ht="0.75" customHeight="1" x14ac:dyDescent="0.2">
      <c r="A29" s="35"/>
      <c r="B29" s="44" t="s">
        <v>78</v>
      </c>
      <c r="C29" s="43">
        <v>0</v>
      </c>
      <c r="D29" s="43">
        <f>D30+D38+D40+D42</f>
        <v>554.94299999999998</v>
      </c>
      <c r="E29" s="40" t="e">
        <f t="shared" si="1"/>
        <v>#DIV/0!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 t="e">
        <f t="shared" si="1"/>
        <v>#DIV/0!</v>
      </c>
    </row>
    <row r="31" spans="1:5" ht="3.75" hidden="1" customHeight="1" x14ac:dyDescent="0.2">
      <c r="A31" s="26" t="s">
        <v>17</v>
      </c>
      <c r="B31" s="32" t="s">
        <v>87</v>
      </c>
      <c r="C31" s="41">
        <f>C32+C33+C34</f>
        <v>0</v>
      </c>
      <c r="D31" s="41">
        <f>D32+D33+D34</f>
        <v>0</v>
      </c>
      <c r="E31" s="40" t="e">
        <f t="shared" si="1"/>
        <v>#DIV/0!</v>
      </c>
    </row>
    <row r="32" spans="1:5" ht="72.75" hidden="1" customHeight="1" x14ac:dyDescent="0.2">
      <c r="A32" s="26" t="s">
        <v>88</v>
      </c>
      <c r="B32" s="32" t="s">
        <v>89</v>
      </c>
      <c r="C32" s="41"/>
      <c r="D32" s="41"/>
      <c r="E32" s="40" t="e">
        <f t="shared" si="1"/>
        <v>#DIV/0!</v>
      </c>
    </row>
    <row r="33" spans="1:5" ht="55.5" hidden="1" customHeight="1" x14ac:dyDescent="0.2">
      <c r="A33" s="27" t="s">
        <v>71</v>
      </c>
      <c r="B33" s="34" t="s">
        <v>90</v>
      </c>
      <c r="C33" s="41"/>
      <c r="D33" s="41"/>
      <c r="E33" s="40" t="e">
        <f t="shared" si="1"/>
        <v>#DIV/0!</v>
      </c>
    </row>
    <row r="34" spans="1:5" ht="62.25" hidden="1" customHeight="1" x14ac:dyDescent="0.2">
      <c r="A34" s="26" t="s">
        <v>12</v>
      </c>
      <c r="B34" s="32" t="s">
        <v>91</v>
      </c>
      <c r="C34" s="41">
        <f>C35</f>
        <v>0</v>
      </c>
      <c r="D34" s="41">
        <f>D35</f>
        <v>0</v>
      </c>
      <c r="E34" s="40" t="e">
        <f t="shared" si="1"/>
        <v>#DIV/0!</v>
      </c>
    </row>
    <row r="35" spans="1:5" ht="42.75" hidden="1" customHeight="1" x14ac:dyDescent="0.2">
      <c r="A35" s="26" t="s">
        <v>72</v>
      </c>
      <c r="B35" s="34" t="s">
        <v>92</v>
      </c>
      <c r="C35" s="41"/>
      <c r="D35" s="41"/>
      <c r="E35" s="40" t="e">
        <f t="shared" si="1"/>
        <v>#DIV/0!</v>
      </c>
    </row>
    <row r="36" spans="1:5" ht="59.25" hidden="1" customHeight="1" x14ac:dyDescent="0.2">
      <c r="A36" s="26" t="s">
        <v>86</v>
      </c>
      <c r="B36" s="38" t="s">
        <v>85</v>
      </c>
      <c r="C36" s="41">
        <f>C37</f>
        <v>0</v>
      </c>
      <c r="D36" s="41">
        <f>D37</f>
        <v>0</v>
      </c>
      <c r="E36" s="40" t="e">
        <f t="shared" si="1"/>
        <v>#DIV/0!</v>
      </c>
    </row>
    <row r="37" spans="1:5" ht="59.25" hidden="1" customHeight="1" x14ac:dyDescent="0.2">
      <c r="A37" s="26" t="s">
        <v>73</v>
      </c>
      <c r="B37" s="32" t="s">
        <v>75</v>
      </c>
      <c r="C37" s="41"/>
      <c r="D37" s="41"/>
      <c r="E37" s="40" t="e">
        <f t="shared" si="1"/>
        <v>#DIV/0!</v>
      </c>
    </row>
    <row r="38" spans="1:5" ht="21" hidden="1" customHeight="1" x14ac:dyDescent="0.2">
      <c r="A38" s="28" t="s">
        <v>22</v>
      </c>
      <c r="B38" s="29" t="s">
        <v>23</v>
      </c>
      <c r="C38" s="40"/>
      <c r="D38" s="40">
        <f>D39</f>
        <v>0</v>
      </c>
      <c r="E38" s="40" t="e">
        <f t="shared" si="1"/>
        <v>#DIV/0!</v>
      </c>
    </row>
    <row r="39" spans="1:5" ht="41.25" hidden="1" customHeight="1" x14ac:dyDescent="0.2">
      <c r="A39" s="26" t="s">
        <v>74</v>
      </c>
      <c r="B39" s="32" t="s">
        <v>96</v>
      </c>
      <c r="C39" s="41"/>
      <c r="D39" s="41"/>
      <c r="E39" s="40" t="e">
        <f t="shared" si="1"/>
        <v>#DIV/0!</v>
      </c>
    </row>
    <row r="40" spans="1:5" ht="22.5" hidden="1" customHeight="1" x14ac:dyDescent="0.2">
      <c r="A40" s="35" t="s">
        <v>58</v>
      </c>
      <c r="B40" s="36" t="s">
        <v>59</v>
      </c>
      <c r="C40" s="40"/>
      <c r="D40" s="40">
        <f>D41</f>
        <v>0</v>
      </c>
      <c r="E40" s="40" t="e">
        <f t="shared" si="1"/>
        <v>#DIV/0!</v>
      </c>
    </row>
    <row r="41" spans="1:5" ht="41.25" hidden="1" customHeight="1" x14ac:dyDescent="0.2">
      <c r="A41" s="27" t="s">
        <v>79</v>
      </c>
      <c r="B41" s="34" t="s">
        <v>97</v>
      </c>
      <c r="C41" s="41"/>
      <c r="D41" s="41"/>
      <c r="E41" s="40" t="e">
        <f t="shared" si="1"/>
        <v>#DIV/0!</v>
      </c>
    </row>
    <row r="42" spans="1:5" ht="51.75" customHeight="1" x14ac:dyDescent="0.2">
      <c r="A42" s="28" t="s">
        <v>112</v>
      </c>
      <c r="B42" s="36" t="s">
        <v>114</v>
      </c>
      <c r="C42" s="59">
        <f>C43+C46</f>
        <v>554.94299999999998</v>
      </c>
      <c r="D42" s="59">
        <f>D43+D46</f>
        <v>554.94299999999998</v>
      </c>
      <c r="E42" s="40">
        <f t="shared" si="1"/>
        <v>100</v>
      </c>
    </row>
    <row r="43" spans="1:5" ht="66" customHeight="1" x14ac:dyDescent="0.2">
      <c r="A43" s="27" t="s">
        <v>71</v>
      </c>
      <c r="B43" s="34" t="s">
        <v>113</v>
      </c>
      <c r="C43" s="56">
        <v>533.5</v>
      </c>
      <c r="D43" s="56">
        <v>533.5</v>
      </c>
      <c r="E43" s="40">
        <f>D43/C43*100</f>
        <v>100</v>
      </c>
    </row>
    <row r="44" spans="1:5" ht="19.5" hidden="1" customHeight="1" x14ac:dyDescent="0.2">
      <c r="A44" s="26" t="s">
        <v>76</v>
      </c>
      <c r="B44" s="34" t="s">
        <v>77</v>
      </c>
      <c r="C44" s="41"/>
      <c r="D44" s="41"/>
      <c r="E44" s="40" t="e">
        <f t="shared" ref="E44:E85" si="2">D44/C44*100</f>
        <v>#DIV/0!</v>
      </c>
    </row>
    <row r="45" spans="1:5" ht="0.75" customHeight="1" x14ac:dyDescent="0.2">
      <c r="A45" s="26" t="s">
        <v>125</v>
      </c>
      <c r="B45" s="34" t="s">
        <v>126</v>
      </c>
      <c r="C45" s="41"/>
      <c r="D45" s="52">
        <v>0</v>
      </c>
      <c r="E45" s="40" t="e">
        <f t="shared" si="2"/>
        <v>#DIV/0!</v>
      </c>
    </row>
    <row r="46" spans="1:5" ht="56.25" x14ac:dyDescent="0.2">
      <c r="A46" s="26" t="s">
        <v>72</v>
      </c>
      <c r="B46" s="34" t="s">
        <v>131</v>
      </c>
      <c r="C46" s="65">
        <v>21.443000000000001</v>
      </c>
      <c r="D46" s="52">
        <v>21.443000000000001</v>
      </c>
      <c r="E46" s="40">
        <f t="shared" si="2"/>
        <v>100</v>
      </c>
    </row>
    <row r="47" spans="1:5" s="63" customFormat="1" ht="18" customHeight="1" x14ac:dyDescent="0.2">
      <c r="A47" s="28" t="s">
        <v>118</v>
      </c>
      <c r="B47" s="36" t="s">
        <v>127</v>
      </c>
      <c r="C47" s="51">
        <v>7</v>
      </c>
      <c r="D47" s="51">
        <f>C48</f>
        <v>7</v>
      </c>
      <c r="E47" s="40">
        <f t="shared" si="2"/>
        <v>100</v>
      </c>
    </row>
    <row r="48" spans="1:5" ht="20.25" x14ac:dyDescent="0.2">
      <c r="A48" s="27" t="s">
        <v>118</v>
      </c>
      <c r="B48" s="34" t="s">
        <v>128</v>
      </c>
      <c r="C48" s="41">
        <v>7</v>
      </c>
      <c r="D48" s="41">
        <v>7</v>
      </c>
      <c r="E48" s="40">
        <f t="shared" si="2"/>
        <v>100</v>
      </c>
    </row>
    <row r="49" spans="1:6" ht="3.75" hidden="1" customHeight="1" x14ac:dyDescent="0.2">
      <c r="A49" s="28" t="s">
        <v>118</v>
      </c>
      <c r="B49" s="34" t="s">
        <v>119</v>
      </c>
      <c r="C49" s="41">
        <v>6</v>
      </c>
      <c r="D49" s="41"/>
      <c r="E49" s="40">
        <f t="shared" si="2"/>
        <v>0</v>
      </c>
    </row>
    <row r="50" spans="1:6" ht="40.5" hidden="1" customHeight="1" x14ac:dyDescent="0.2">
      <c r="A50" s="54">
        <v>1.17050501000001E+16</v>
      </c>
      <c r="B50" s="34" t="s">
        <v>120</v>
      </c>
      <c r="C50" s="41">
        <v>6</v>
      </c>
      <c r="D50" s="41"/>
      <c r="E50" s="40">
        <f t="shared" si="2"/>
        <v>0</v>
      </c>
    </row>
    <row r="51" spans="1:6" ht="20.25" x14ac:dyDescent="0.2">
      <c r="A51" s="28" t="s">
        <v>50</v>
      </c>
      <c r="B51" s="36" t="s">
        <v>57</v>
      </c>
      <c r="C51" s="53">
        <f>C53+C55+C63+C64</f>
        <v>3409.9463999999998</v>
      </c>
      <c r="D51" s="53">
        <f>D53+D55+D63+D64</f>
        <v>3409.9463999999998</v>
      </c>
      <c r="E51" s="40">
        <f t="shared" si="2"/>
        <v>100</v>
      </c>
    </row>
    <row r="52" spans="1:6" ht="0.75" hidden="1" customHeight="1" x14ac:dyDescent="0.2">
      <c r="A52" s="27" t="s">
        <v>51</v>
      </c>
      <c r="B52" s="34" t="s">
        <v>28</v>
      </c>
      <c r="C52" s="41"/>
      <c r="D52" s="41"/>
      <c r="E52" s="40" t="e">
        <f t="shared" si="2"/>
        <v>#DIV/0!</v>
      </c>
    </row>
    <row r="53" spans="1:6" ht="22.5" customHeight="1" x14ac:dyDescent="0.2">
      <c r="A53" s="27" t="s">
        <v>122</v>
      </c>
      <c r="B53" s="34" t="s">
        <v>98</v>
      </c>
      <c r="C53" s="51">
        <f>C54</f>
        <v>1049.5999999999999</v>
      </c>
      <c r="D53" s="67">
        <f>D54</f>
        <v>1049.5999999999999</v>
      </c>
      <c r="E53" s="40">
        <f t="shared" si="2"/>
        <v>100</v>
      </c>
    </row>
    <row r="54" spans="1:6" ht="23.25" customHeight="1" x14ac:dyDescent="0.2">
      <c r="A54" s="27" t="s">
        <v>123</v>
      </c>
      <c r="B54" s="34" t="s">
        <v>116</v>
      </c>
      <c r="C54" s="41">
        <v>1049.5999999999999</v>
      </c>
      <c r="D54" s="65">
        <v>1049.5999999999999</v>
      </c>
      <c r="E54" s="40">
        <f t="shared" si="2"/>
        <v>100</v>
      </c>
    </row>
    <row r="55" spans="1:6" ht="28.5" customHeight="1" x14ac:dyDescent="0.2">
      <c r="A55" s="26" t="s">
        <v>60</v>
      </c>
      <c r="B55" s="36" t="s">
        <v>61</v>
      </c>
      <c r="C55" s="40">
        <f>C56</f>
        <v>137.4</v>
      </c>
      <c r="D55" s="64">
        <f>D56</f>
        <v>137.4</v>
      </c>
      <c r="E55" s="40">
        <f t="shared" si="2"/>
        <v>100</v>
      </c>
    </row>
    <row r="56" spans="1:6" ht="37.5" x14ac:dyDescent="0.2">
      <c r="A56" s="26" t="s">
        <v>67</v>
      </c>
      <c r="B56" s="34" t="s">
        <v>115</v>
      </c>
      <c r="C56" s="41">
        <v>137.4</v>
      </c>
      <c r="D56" s="65">
        <v>137.4</v>
      </c>
      <c r="E56" s="40">
        <f t="shared" si="2"/>
        <v>100</v>
      </c>
    </row>
    <row r="57" spans="1:6" ht="21.75" hidden="1" customHeight="1" x14ac:dyDescent="0.2">
      <c r="A57" s="50" t="s">
        <v>52</v>
      </c>
      <c r="B57" s="36" t="s">
        <v>62</v>
      </c>
      <c r="C57" s="40"/>
      <c r="D57" s="40"/>
      <c r="E57" s="40" t="e">
        <f t="shared" si="2"/>
        <v>#DIV/0!</v>
      </c>
    </row>
    <row r="58" spans="1:6" ht="2.25" hidden="1" customHeight="1" x14ac:dyDescent="0.2">
      <c r="A58" s="37" t="s">
        <v>68</v>
      </c>
      <c r="B58" s="38" t="s">
        <v>69</v>
      </c>
      <c r="C58" s="41">
        <v>50</v>
      </c>
      <c r="D58" s="41">
        <v>50</v>
      </c>
      <c r="E58" s="40">
        <f t="shared" si="2"/>
        <v>100</v>
      </c>
    </row>
    <row r="59" spans="1:6" ht="18.75" hidden="1" customHeight="1" x14ac:dyDescent="0.2">
      <c r="A59" s="37" t="s">
        <v>99</v>
      </c>
      <c r="B59" s="38" t="s">
        <v>100</v>
      </c>
      <c r="C59" s="41"/>
      <c r="D59" s="41"/>
      <c r="E59" s="40" t="e">
        <f t="shared" si="2"/>
        <v>#DIV/0!</v>
      </c>
    </row>
    <row r="60" spans="1:6" ht="18.75" hidden="1" customHeight="1" x14ac:dyDescent="0.2">
      <c r="A60" s="37" t="s">
        <v>101</v>
      </c>
      <c r="B60" s="38" t="s">
        <v>102</v>
      </c>
      <c r="C60" s="41"/>
      <c r="D60" s="41"/>
      <c r="E60" s="40" t="e">
        <f t="shared" si="2"/>
        <v>#DIV/0!</v>
      </c>
    </row>
    <row r="61" spans="1:6" ht="39" hidden="1" customHeight="1" x14ac:dyDescent="0.2">
      <c r="A61" s="37" t="s">
        <v>64</v>
      </c>
      <c r="B61" s="38" t="s">
        <v>65</v>
      </c>
      <c r="C61" s="41"/>
      <c r="D61" s="41"/>
      <c r="E61" s="40" t="e">
        <f t="shared" si="2"/>
        <v>#DIV/0!</v>
      </c>
    </row>
    <row r="62" spans="1:6" ht="23.25" hidden="1" customHeight="1" x14ac:dyDescent="0.2">
      <c r="A62" s="35" t="s">
        <v>80</v>
      </c>
      <c r="B62" s="46" t="s">
        <v>106</v>
      </c>
      <c r="C62" s="40">
        <v>0.8</v>
      </c>
      <c r="D62" s="40">
        <v>0.8</v>
      </c>
      <c r="E62" s="40">
        <f t="shared" si="2"/>
        <v>100</v>
      </c>
      <c r="F62" s="48"/>
    </row>
    <row r="63" spans="1:6" ht="62.25" customHeight="1" x14ac:dyDescent="0.2">
      <c r="A63" s="27" t="s">
        <v>124</v>
      </c>
      <c r="B63" s="47" t="s">
        <v>69</v>
      </c>
      <c r="C63" s="56">
        <v>573.79999999999995</v>
      </c>
      <c r="D63" s="56">
        <v>573.79999999999995</v>
      </c>
      <c r="E63" s="40">
        <f t="shared" si="2"/>
        <v>100</v>
      </c>
    </row>
    <row r="64" spans="1:6" ht="37.5" x14ac:dyDescent="0.2">
      <c r="A64" s="27" t="s">
        <v>64</v>
      </c>
      <c r="B64" s="47" t="s">
        <v>117</v>
      </c>
      <c r="C64" s="56">
        <v>1649.1464000000001</v>
      </c>
      <c r="D64" s="56">
        <v>1649.1464000000001</v>
      </c>
      <c r="E64" s="40">
        <f t="shared" si="2"/>
        <v>100</v>
      </c>
    </row>
    <row r="65" spans="1:5" s="5" customFormat="1" ht="16.5" hidden="1" customHeight="1" x14ac:dyDescent="0.2">
      <c r="A65" s="8" t="s">
        <v>25</v>
      </c>
      <c r="B65" s="9" t="s">
        <v>26</v>
      </c>
      <c r="C65" s="30"/>
      <c r="D65" s="31"/>
      <c r="E65" s="40" t="e">
        <f t="shared" si="2"/>
        <v>#DIV/0!</v>
      </c>
    </row>
    <row r="66" spans="1:5" s="5" customFormat="1" ht="16.5" hidden="1" customHeight="1" x14ac:dyDescent="0.2">
      <c r="A66" s="11" t="s">
        <v>27</v>
      </c>
      <c r="B66" s="10" t="s">
        <v>28</v>
      </c>
      <c r="C66" s="30"/>
      <c r="D66" s="31"/>
      <c r="E66" s="40" t="e">
        <f t="shared" si="2"/>
        <v>#DIV/0!</v>
      </c>
    </row>
    <row r="67" spans="1:5" s="5" customFormat="1" ht="16.5" hidden="1" customHeight="1" x14ac:dyDescent="0.2">
      <c r="A67" s="11" t="s">
        <v>29</v>
      </c>
      <c r="B67" s="10" t="s">
        <v>30</v>
      </c>
      <c r="C67" s="30"/>
      <c r="D67" s="31"/>
      <c r="E67" s="40" t="e">
        <f t="shared" si="2"/>
        <v>#DIV/0!</v>
      </c>
    </row>
    <row r="68" spans="1:5" s="5" customFormat="1" ht="16.5" hidden="1" customHeight="1" x14ac:dyDescent="0.2">
      <c r="A68" s="11" t="s">
        <v>31</v>
      </c>
      <c r="B68" s="10" t="s">
        <v>32</v>
      </c>
      <c r="C68" s="30"/>
      <c r="D68" s="31"/>
      <c r="E68" s="40" t="e">
        <f t="shared" si="2"/>
        <v>#DIV/0!</v>
      </c>
    </row>
    <row r="69" spans="1:5" s="5" customFormat="1" ht="18.75" hidden="1" customHeight="1" x14ac:dyDescent="0.2">
      <c r="A69" s="11" t="s">
        <v>33</v>
      </c>
      <c r="B69" s="10" t="s">
        <v>34</v>
      </c>
      <c r="C69" s="30"/>
      <c r="D69" s="31"/>
      <c r="E69" s="40" t="e">
        <f t="shared" si="2"/>
        <v>#DIV/0!</v>
      </c>
    </row>
    <row r="70" spans="1:5" s="5" customFormat="1" ht="15.75" hidden="1" customHeight="1" x14ac:dyDescent="0.2">
      <c r="A70" s="11" t="s">
        <v>35</v>
      </c>
      <c r="B70" s="10" t="s">
        <v>36</v>
      </c>
      <c r="C70" s="30"/>
      <c r="D70" s="31"/>
      <c r="E70" s="40" t="e">
        <f t="shared" si="2"/>
        <v>#DIV/0!</v>
      </c>
    </row>
    <row r="71" spans="1:5" s="5" customFormat="1" ht="50.25" hidden="1" customHeight="1" x14ac:dyDescent="0.2">
      <c r="A71" s="11" t="s">
        <v>37</v>
      </c>
      <c r="B71" s="10" t="s">
        <v>38</v>
      </c>
      <c r="C71" s="30"/>
      <c r="D71" s="31"/>
      <c r="E71" s="40" t="e">
        <f t="shared" si="2"/>
        <v>#DIV/0!</v>
      </c>
    </row>
    <row r="72" spans="1:5" s="5" customFormat="1" ht="63" hidden="1" customHeight="1" x14ac:dyDescent="0.2">
      <c r="A72" s="11" t="s">
        <v>39</v>
      </c>
      <c r="B72" s="10" t="s">
        <v>40</v>
      </c>
      <c r="C72" s="30"/>
      <c r="D72" s="31"/>
      <c r="E72" s="40" t="e">
        <f t="shared" si="2"/>
        <v>#DIV/0!</v>
      </c>
    </row>
    <row r="73" spans="1:5" s="4" customFormat="1" ht="16.5" hidden="1" customHeight="1" x14ac:dyDescent="0.2">
      <c r="A73" s="11" t="s">
        <v>41</v>
      </c>
      <c r="B73" s="10" t="s">
        <v>42</v>
      </c>
      <c r="C73" s="30"/>
      <c r="D73" s="39"/>
      <c r="E73" s="40" t="e">
        <f t="shared" si="2"/>
        <v>#DIV/0!</v>
      </c>
    </row>
    <row r="74" spans="1:5" ht="21" hidden="1" customHeight="1" x14ac:dyDescent="0.2">
      <c r="A74" s="3"/>
      <c r="B74" s="12"/>
      <c r="C74" s="30"/>
      <c r="D74" s="31"/>
      <c r="E74" s="40" t="e">
        <f t="shared" si="2"/>
        <v>#DIV/0!</v>
      </c>
    </row>
    <row r="75" spans="1:5" ht="23.25" hidden="1" customHeight="1" x14ac:dyDescent="0.2">
      <c r="A75" s="3"/>
      <c r="B75" s="13"/>
      <c r="C75" s="30"/>
      <c r="D75" s="31"/>
      <c r="E75" s="40" t="e">
        <f t="shared" si="2"/>
        <v>#DIV/0!</v>
      </c>
    </row>
    <row r="76" spans="1:5" ht="0.75" hidden="1" customHeight="1" x14ac:dyDescent="0.2">
      <c r="A76" s="3"/>
      <c r="B76" s="13"/>
      <c r="C76" s="30"/>
      <c r="D76" s="31"/>
      <c r="E76" s="40" t="e">
        <f t="shared" si="2"/>
        <v>#DIV/0!</v>
      </c>
    </row>
    <row r="77" spans="1:5" ht="18.75" hidden="1" customHeight="1" x14ac:dyDescent="0.2">
      <c r="A77" s="1"/>
      <c r="B77" s="14"/>
      <c r="C77" s="30"/>
      <c r="D77" s="31"/>
      <c r="E77" s="40" t="e">
        <f t="shared" si="2"/>
        <v>#DIV/0!</v>
      </c>
    </row>
    <row r="78" spans="1:5" ht="19.5" hidden="1" customHeight="1" x14ac:dyDescent="0.2">
      <c r="A78" s="3"/>
      <c r="B78" s="3"/>
      <c r="C78" s="30"/>
      <c r="D78" s="31"/>
      <c r="E78" s="40" t="e">
        <f t="shared" si="2"/>
        <v>#DIV/0!</v>
      </c>
    </row>
    <row r="79" spans="1:5" ht="18.75" hidden="1" customHeight="1" x14ac:dyDescent="0.2">
      <c r="A79" s="11" t="s">
        <v>43</v>
      </c>
      <c r="B79" s="10" t="s">
        <v>44</v>
      </c>
      <c r="C79" s="30"/>
      <c r="D79" s="31"/>
      <c r="E79" s="40" t="e">
        <f t="shared" si="2"/>
        <v>#DIV/0!</v>
      </c>
    </row>
    <row r="80" spans="1:5" ht="18.75" hidden="1" customHeight="1" x14ac:dyDescent="0.2">
      <c r="A80" s="8" t="s">
        <v>45</v>
      </c>
      <c r="B80" s="9" t="s">
        <v>20</v>
      </c>
      <c r="C80" s="30"/>
      <c r="D80" s="31"/>
      <c r="E80" s="40" t="e">
        <f t="shared" si="2"/>
        <v>#DIV/0!</v>
      </c>
    </row>
    <row r="81" spans="1:6" ht="18.75" hidden="1" customHeight="1" x14ac:dyDescent="0.2">
      <c r="A81" s="11" t="s">
        <v>46</v>
      </c>
      <c r="B81" s="10" t="s">
        <v>8</v>
      </c>
      <c r="C81" s="30"/>
      <c r="D81" s="31"/>
      <c r="E81" s="40" t="e">
        <f t="shared" si="2"/>
        <v>#DIV/0!</v>
      </c>
    </row>
    <row r="82" spans="1:6" ht="18.75" hidden="1" customHeight="1" x14ac:dyDescent="0.2">
      <c r="A82" s="11" t="s">
        <v>47</v>
      </c>
      <c r="B82" s="10" t="s">
        <v>9</v>
      </c>
      <c r="C82" s="30"/>
      <c r="D82" s="31"/>
      <c r="E82" s="40" t="e">
        <f t="shared" si="2"/>
        <v>#DIV/0!</v>
      </c>
    </row>
    <row r="83" spans="1:6" ht="31.5" hidden="1" customHeight="1" x14ac:dyDescent="0.2">
      <c r="A83" s="11" t="s">
        <v>48</v>
      </c>
      <c r="B83" s="10" t="s">
        <v>49</v>
      </c>
      <c r="C83" s="30"/>
      <c r="D83" s="31"/>
      <c r="E83" s="40" t="e">
        <f t="shared" si="2"/>
        <v>#DIV/0!</v>
      </c>
    </row>
    <row r="84" spans="1:6" ht="18.75" hidden="1" customHeight="1" x14ac:dyDescent="0.2">
      <c r="A84" s="21"/>
      <c r="B84" s="22" t="s">
        <v>5</v>
      </c>
      <c r="C84" s="61"/>
      <c r="D84" s="31"/>
      <c r="E84" s="40" t="e">
        <f t="shared" si="2"/>
        <v>#DIV/0!</v>
      </c>
    </row>
    <row r="85" spans="1:6" ht="20.25" x14ac:dyDescent="0.2">
      <c r="A85" s="11"/>
      <c r="B85" s="62" t="s">
        <v>5</v>
      </c>
      <c r="C85" s="66">
        <f>C51+C14</f>
        <v>4188.2619999999997</v>
      </c>
      <c r="D85" s="66">
        <f>D51+D14</f>
        <v>4196.0300200000001</v>
      </c>
      <c r="E85" s="40">
        <f t="shared" si="2"/>
        <v>100.18547120500104</v>
      </c>
      <c r="F85" s="20"/>
    </row>
    <row r="86" spans="1:6" ht="15.75" x14ac:dyDescent="0.2">
      <c r="C86" s="16"/>
      <c r="D86" s="19"/>
    </row>
    <row r="87" spans="1:6" ht="15.75" x14ac:dyDescent="0.2">
      <c r="B87" s="17"/>
      <c r="C87" s="18"/>
      <c r="D87" s="18"/>
      <c r="E87" s="18"/>
    </row>
    <row r="88" spans="1:6" x14ac:dyDescent="0.2">
      <c r="C88" s="18"/>
      <c r="D88" s="18"/>
      <c r="E88" s="18"/>
    </row>
    <row r="89" spans="1:6" x14ac:dyDescent="0.2">
      <c r="C89" s="18"/>
      <c r="D89" s="18"/>
      <c r="E89" s="18"/>
    </row>
    <row r="90" spans="1:6" x14ac:dyDescent="0.2">
      <c r="C90" s="18"/>
      <c r="D90" s="18"/>
      <c r="E90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Аминистрация Елань</cp:lastModifiedBy>
  <cp:lastPrinted>2018-03-06T05:42:35Z</cp:lastPrinted>
  <dcterms:created xsi:type="dcterms:W3CDTF">2003-10-16T06:18:07Z</dcterms:created>
  <dcterms:modified xsi:type="dcterms:W3CDTF">2021-06-30T05:30:55Z</dcterms:modified>
</cp:coreProperties>
</file>